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l="1"/>
</calcChain>
</file>

<file path=xl/sharedStrings.xml><?xml version="1.0" encoding="utf-8"?>
<sst xmlns="http://schemas.openxmlformats.org/spreadsheetml/2006/main" count="287" uniqueCount="94">
  <si>
    <t>Школа</t>
  </si>
  <si>
    <t>МБОУ Красновская школа имени Михаила Бабикова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</si>
  <si>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</si>
  <si>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</si>
  <si>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</si>
  <si>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</si>
  <si>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</si>
  <si>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Листопадова М.Л.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</si>
  <si>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</si>
  <si>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</si>
  <si>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</si>
  <si>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</si>
  <si>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</si>
  <si>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</si>
  <si>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</si>
  <si>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</si>
  <si>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</si>
  <si>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</si>
  <si>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</si>
  <si>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</si>
  <si>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</si>
  <si>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</si>
  <si>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</si>
  <si>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</si>
  <si>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</si>
  <si>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</si>
  <si>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</si>
  <si>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</si>
  <si>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гречневая, котлета "Домашняя"</t>
  </si>
  <si>
    <t>№271, №171</t>
  </si>
  <si>
    <t>закуска</t>
  </si>
  <si>
    <t>Салат из свеклы отварной</t>
  </si>
  <si>
    <t>№ 52</t>
  </si>
  <si>
    <t>гор.напиток</t>
  </si>
  <si>
    <t>Компот из плодов или ягод сушеных</t>
  </si>
  <si>
    <t>№348</t>
  </si>
  <si>
    <t>хлеб</t>
  </si>
  <si>
    <t>Хлеб ржано-пшеничный, хлеб пшеничный с маслом</t>
  </si>
  <si>
    <t>№1, №88</t>
  </si>
  <si>
    <t>фрукты</t>
  </si>
  <si>
    <t>Плоды свежие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</si>
  <si>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</si>
  <si>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</si>
  <si>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</si>
  <si>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</si>
  <si>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</si>
  <si>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</si>
  <si>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</si>
  <si>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</si>
  <si>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</si>
  <si>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</si>
  <si>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№469</t>
  </si>
  <si>
    <t>Чай с лимоном</t>
  </si>
  <si>
    <t>№951</t>
  </si>
  <si>
    <t>Хлеб пшеничный с сыром</t>
  </si>
  <si>
    <t>№1, №90</t>
  </si>
  <si>
    <t>Сладкое</t>
  </si>
  <si>
    <t>Йогурт</t>
  </si>
  <si>
    <t>Картофельное пюре, котлета рыбная</t>
  </si>
  <si>
    <t>№227, №312</t>
  </si>
  <si>
    <t>Винегрет овощной</t>
  </si>
  <si>
    <t>№67</t>
  </si>
  <si>
    <t>Чай с сахаром</t>
  </si>
  <si>
    <t>№377</t>
  </si>
  <si>
    <t>Яблоко</t>
  </si>
  <si>
    <t>№847</t>
  </si>
  <si>
    <t>Каша молочная "Дружба"</t>
  </si>
  <si>
    <t>№182</t>
  </si>
  <si>
    <t>Какао с молоком</t>
  </si>
  <si>
    <t>№382</t>
  </si>
  <si>
    <t>Хлеб ржано-пшеничный, хлеб пшеничный с сыром</t>
  </si>
  <si>
    <t>Печенье</t>
  </si>
  <si>
    <t>Картофельное пюре, котлета "Домашняя"</t>
  </si>
  <si>
    <t>№312, №271</t>
  </si>
  <si>
    <t>Рис отварной, тефтели мясные</t>
  </si>
  <si>
    <t>№306</t>
  </si>
  <si>
    <t>Салат из свежей капусты</t>
  </si>
  <si>
    <t>№25</t>
  </si>
  <si>
    <t>Каша гречневая, гуляш из свинины</t>
  </si>
  <si>
    <t>№260, №171</t>
  </si>
  <si>
    <t>Закуска</t>
  </si>
  <si>
    <t>Вафли</t>
  </si>
  <si>
    <t>Картофель тушеный с курицей</t>
  </si>
  <si>
    <t>№280</t>
  </si>
  <si>
    <t>Огурцы маринованные</t>
  </si>
  <si>
    <t>№54</t>
  </si>
  <si>
    <t>Макароны отварные, Печень по-Строгоновски</t>
  </si>
  <si>
    <t>№204</t>
  </si>
  <si>
    <t>Огурец свежий</t>
  </si>
  <si>
    <t>№62</t>
  </si>
  <si>
    <t>Пряники</t>
  </si>
  <si>
    <t>Суп картофельный с мясом</t>
  </si>
  <si>
    <t>№124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</si>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</sst>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activeCell="J3" sqref="J3"/>
      <selection pane="topRight"/>
      <selection pane="bottomLeft"/>
      <selection pane="bottomRight" activeCell="F143" sqref="F14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240</v>
      </c>
      <c r="G6" s="21">
        <v>10.14</v>
      </c>
      <c r="H6" s="21">
        <v>11.58</v>
      </c>
      <c r="I6" s="21">
        <v>31.26</v>
      </c>
      <c r="J6" s="21">
        <v>234.32</v>
      </c>
      <c r="K6" s="22" t="s">
        <v>29</v>
      </c>
      <c r="L6" s="21">
        <v>28.38</v>
      </c>
    </row>
    <row r="7" spans="1:12" ht="15">
      <c r="A7" s="23"/>
      <c r="B7" s="24"/>
      <c r="C7" s="25"/>
      <c r="D7" s="26" t="s">
        <v>30</v>
      </c>
      <c r="E7" s="27" t="s">
        <v>31</v>
      </c>
      <c r="F7" s="28">
        <v>60</v>
      </c>
      <c r="G7" s="28">
        <v>0.85</v>
      </c>
      <c r="H7" s="28">
        <v>4.01</v>
      </c>
      <c r="I7" s="28">
        <v>4.9800000000000004</v>
      </c>
      <c r="J7" s="28">
        <v>55.68</v>
      </c>
      <c r="K7" s="29" t="s">
        <v>32</v>
      </c>
      <c r="L7" s="28">
        <v>4.28</v>
      </c>
    </row>
    <row r="8" spans="1:12" ht="15">
      <c r="A8" s="23"/>
      <c r="B8" s="24"/>
      <c r="C8" s="25"/>
      <c r="D8" s="30" t="s">
        <v>33</v>
      </c>
      <c r="E8" s="27" t="s">
        <v>34</v>
      </c>
      <c r="F8" s="28">
        <v>200</v>
      </c>
      <c r="G8" s="28">
        <v>0.34599999999999997</v>
      </c>
      <c r="H8" s="28">
        <v>0</v>
      </c>
      <c r="I8" s="28">
        <v>5.85</v>
      </c>
      <c r="J8" s="28">
        <v>50.16</v>
      </c>
      <c r="K8" s="29" t="s">
        <v>35</v>
      </c>
      <c r="L8" s="28">
        <v>3.68</v>
      </c>
    </row>
    <row r="9" spans="1:12" ht="15">
      <c r="A9" s="23"/>
      <c r="B9" s="24"/>
      <c r="C9" s="25"/>
      <c r="D9" s="30" t="s">
        <v>36</v>
      </c>
      <c r="E9" s="27" t="s">
        <v>37</v>
      </c>
      <c r="F9" s="28">
        <v>70</v>
      </c>
      <c r="G9" s="28">
        <v>4.4400000000000004</v>
      </c>
      <c r="H9" s="28">
        <v>0.56999999999999995</v>
      </c>
      <c r="I9" s="28">
        <v>24.63</v>
      </c>
      <c r="J9" s="28">
        <v>172.88</v>
      </c>
      <c r="K9" s="29" t="s">
        <v>38</v>
      </c>
      <c r="L9" s="28">
        <v>16.5</v>
      </c>
    </row>
    <row r="10" spans="1:12" ht="15">
      <c r="A10" s="23"/>
      <c r="B10" s="24"/>
      <c r="C10" s="25"/>
      <c r="D10" s="30" t="s">
        <v>39</v>
      </c>
      <c r="E10" s="27" t="s">
        <v>40</v>
      </c>
      <c r="F10" s="28">
        <v>100</v>
      </c>
      <c r="G10" s="28">
        <v>0.4</v>
      </c>
      <c r="H10" s="28">
        <v>0.8</v>
      </c>
      <c r="I10" s="28">
        <v>6.6</v>
      </c>
      <c r="J10" s="28">
        <v>94</v>
      </c>
      <c r="K10" s="29"/>
      <c r="L10" s="28">
        <v>24.48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L12" s="28"/>
    </row>
    <row r="13" spans="1:12" ht="15">
      <c r="A13" s="31"/>
      <c r="B13" s="32"/>
      <c r="C13" s="33"/>
      <c r="D13" s="34" t="s">
        <v>41</v>
      </c>
      <c r="E13" s="35"/>
      <c r="F13" s="36">
        <f>SUM(F6:F12)</f>
        <v>670</v>
      </c>
      <c r="G13" s="36">
        <f t="shared" ref="G13:J13" si="0">SUM(G6:G12)</f>
        <v>16.175999999999998</v>
      </c>
      <c r="H13" s="36">
        <f t="shared" si="0"/>
        <v>16.96</v>
      </c>
      <c r="I13" s="36">
        <f t="shared" si="0"/>
        <v>73.319999999999993</v>
      </c>
      <c r="J13" s="36">
        <f t="shared" si="0"/>
        <v>607.04</v>
      </c>
      <c r="K13" s="37"/>
      <c r="L13" s="36">
        <f>SUM(L6:L12)</f>
        <v>77.319999999999993</v>
      </c>
    </row>
    <row r="14" spans="1:12" ht="15">
      <c r="A14" s="38">
        <f>A6</f>
        <v>1</v>
      </c>
      <c r="B14" s="39">
        <f>B6</f>
        <v>1</v>
      </c>
      <c r="C14" s="40" t="s">
        <v>42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43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44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45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46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48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41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58" t="s">
        <v>49</v>
      </c>
      <c r="D24" s="59"/>
      <c r="E24" s="43"/>
      <c r="F24" s="44">
        <f>F13+F23</f>
        <v>670</v>
      </c>
      <c r="G24" s="44">
        <f t="shared" ref="G24:J24" si="2">G13+G23</f>
        <v>16.175999999999998</v>
      </c>
      <c r="H24" s="44">
        <f t="shared" si="2"/>
        <v>16.96</v>
      </c>
      <c r="I24" s="44">
        <f t="shared" si="2"/>
        <v>73.319999999999993</v>
      </c>
      <c r="J24" s="44">
        <f t="shared" si="2"/>
        <v>607.04</v>
      </c>
      <c r="K24" s="44"/>
      <c r="L24" s="44">
        <f>L13+L23</f>
        <v>77.319999999999993</v>
      </c>
    </row>
    <row r="25" spans="1:12" ht="15">
      <c r="A25" s="45">
        <v>1</v>
      </c>
      <c r="B25" s="24">
        <v>2</v>
      </c>
      <c r="C25" s="18" t="s">
        <v>26</v>
      </c>
      <c r="D25" s="19" t="s">
        <v>27</v>
      </c>
      <c r="E25" s="20" t="s">
        <v>50</v>
      </c>
      <c r="F25" s="21">
        <v>200</v>
      </c>
      <c r="G25" s="21">
        <v>10.23</v>
      </c>
      <c r="H25" s="21">
        <v>7.5</v>
      </c>
      <c r="I25" s="21">
        <v>32.700000000000003</v>
      </c>
      <c r="J25" s="21">
        <v>383.9</v>
      </c>
      <c r="K25" s="22" t="s">
        <v>51</v>
      </c>
      <c r="L25" s="21">
        <v>24.04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33</v>
      </c>
      <c r="E27" s="27" t="s">
        <v>52</v>
      </c>
      <c r="F27" s="28">
        <v>200</v>
      </c>
      <c r="G27" s="28">
        <v>3.14</v>
      </c>
      <c r="H27" s="28">
        <v>3.39</v>
      </c>
      <c r="I27" s="28">
        <v>16.527999999999999</v>
      </c>
      <c r="J27" s="28">
        <v>50.6</v>
      </c>
      <c r="K27" s="29" t="s">
        <v>53</v>
      </c>
      <c r="L27" s="28">
        <v>12.62</v>
      </c>
    </row>
    <row r="28" spans="1:12" ht="15">
      <c r="A28" s="45"/>
      <c r="B28" s="24"/>
      <c r="C28" s="25"/>
      <c r="D28" s="30" t="s">
        <v>36</v>
      </c>
      <c r="E28" s="27" t="s">
        <v>54</v>
      </c>
      <c r="F28" s="28">
        <v>65</v>
      </c>
      <c r="G28" s="28">
        <v>4.5199999999999996</v>
      </c>
      <c r="H28" s="28">
        <v>4.63</v>
      </c>
      <c r="I28" s="28">
        <v>16.690000000000001</v>
      </c>
      <c r="J28" s="28">
        <v>122.36</v>
      </c>
      <c r="K28" s="29" t="s">
        <v>55</v>
      </c>
      <c r="L28" s="28">
        <v>12.36</v>
      </c>
    </row>
    <row r="29" spans="1:12" ht="15">
      <c r="A29" s="45"/>
      <c r="B29" s="24"/>
      <c r="C29" s="25"/>
      <c r="D29" s="30" t="s">
        <v>39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 t="s">
        <v>56</v>
      </c>
      <c r="E30" s="27" t="s">
        <v>57</v>
      </c>
      <c r="F30" s="28">
        <v>100</v>
      </c>
      <c r="G30" s="28">
        <v>1</v>
      </c>
      <c r="H30" s="28">
        <v>2</v>
      </c>
      <c r="I30" s="28">
        <v>6.5</v>
      </c>
      <c r="J30" s="28">
        <v>36.32</v>
      </c>
      <c r="K30" s="29"/>
      <c r="L30" s="28">
        <v>28.3</v>
      </c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41</v>
      </c>
      <c r="E32" s="35"/>
      <c r="F32" s="36">
        <f>SUM(F25:F31)</f>
        <v>565</v>
      </c>
      <c r="G32" s="36">
        <f>SUM(G25:G31)</f>
        <v>18.89</v>
      </c>
      <c r="H32" s="36">
        <f>SUM(H25:H31)</f>
        <v>17.52</v>
      </c>
      <c r="I32" s="36">
        <f>SUM(I25:I31)</f>
        <v>72.418000000000006</v>
      </c>
      <c r="J32" s="36">
        <f t="shared" ref="J32:L32" si="3">SUM(J25:J31)</f>
        <v>593.18000000000006</v>
      </c>
      <c r="K32" s="37"/>
      <c r="L32" s="36">
        <f t="shared" si="3"/>
        <v>77.319999999999993</v>
      </c>
    </row>
    <row r="33" spans="1:12" ht="15">
      <c r="A33" s="39">
        <f>A25</f>
        <v>1</v>
      </c>
      <c r="B33" s="39">
        <f>B25</f>
        <v>2</v>
      </c>
      <c r="C33" s="40" t="s">
        <v>42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43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44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45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46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47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48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41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8" t="s">
        <v>49</v>
      </c>
      <c r="D43" s="59"/>
      <c r="E43" s="43"/>
      <c r="F43" s="44">
        <f>F32+F42</f>
        <v>565</v>
      </c>
      <c r="G43" s="44">
        <f>G32+G42</f>
        <v>18.89</v>
      </c>
      <c r="H43" s="44">
        <f>H32+H42</f>
        <v>17.52</v>
      </c>
      <c r="I43" s="44">
        <f>I32+I42</f>
        <v>72.418000000000006</v>
      </c>
      <c r="J43" s="44">
        <f t="shared" ref="J43:L43" si="5">J32+J42</f>
        <v>593.18000000000006</v>
      </c>
      <c r="K43" s="44"/>
      <c r="L43" s="44">
        <f t="shared" si="5"/>
        <v>77.319999999999993</v>
      </c>
    </row>
    <row r="44" spans="1:12" ht="25.5">
      <c r="A44" s="16">
        <v>1</v>
      </c>
      <c r="B44" s="17">
        <v>3</v>
      </c>
      <c r="C44" s="18" t="s">
        <v>26</v>
      </c>
      <c r="D44" s="19" t="s">
        <v>27</v>
      </c>
      <c r="E44" s="20" t="s">
        <v>58</v>
      </c>
      <c r="F44" s="21">
        <v>220</v>
      </c>
      <c r="G44" s="21">
        <v>10.319000000000001</v>
      </c>
      <c r="H44" s="21">
        <v>10.1</v>
      </c>
      <c r="I44" s="21">
        <v>27.01</v>
      </c>
      <c r="J44" s="21">
        <v>221</v>
      </c>
      <c r="K44" s="22" t="s">
        <v>59</v>
      </c>
      <c r="L44" s="21">
        <v>29.83</v>
      </c>
    </row>
    <row r="45" spans="1:12" ht="15">
      <c r="A45" s="23"/>
      <c r="B45" s="24"/>
      <c r="C45" s="25"/>
      <c r="D45" s="26" t="s">
        <v>30</v>
      </c>
      <c r="E45" s="27" t="s">
        <v>60</v>
      </c>
      <c r="F45" s="28">
        <v>60</v>
      </c>
      <c r="G45" s="28">
        <v>3.4</v>
      </c>
      <c r="H45" s="28">
        <v>5.15</v>
      </c>
      <c r="I45" s="28">
        <v>2.44</v>
      </c>
      <c r="J45" s="28">
        <v>96.43</v>
      </c>
      <c r="K45" s="29" t="s">
        <v>61</v>
      </c>
      <c r="L45" s="28">
        <v>9.18</v>
      </c>
    </row>
    <row r="46" spans="1:12" ht="15">
      <c r="A46" s="23"/>
      <c r="B46" s="24"/>
      <c r="C46" s="25"/>
      <c r="D46" s="30" t="s">
        <v>33</v>
      </c>
      <c r="E46" s="27" t="s">
        <v>62</v>
      </c>
      <c r="F46" s="28">
        <v>200</v>
      </c>
      <c r="G46" s="28">
        <v>0.08</v>
      </c>
      <c r="H46" s="28">
        <v>0.02</v>
      </c>
      <c r="I46" s="28">
        <v>5.0069999999999997</v>
      </c>
      <c r="J46" s="28">
        <v>40.51</v>
      </c>
      <c r="K46" s="29" t="s">
        <v>63</v>
      </c>
      <c r="L46" s="28">
        <v>4.5199999999999996</v>
      </c>
    </row>
    <row r="47" spans="1:12" ht="15">
      <c r="A47" s="23"/>
      <c r="B47" s="24"/>
      <c r="C47" s="25"/>
      <c r="D47" s="30" t="s">
        <v>36</v>
      </c>
      <c r="E47" s="27" t="s">
        <v>37</v>
      </c>
      <c r="F47" s="28">
        <v>70</v>
      </c>
      <c r="G47" s="28">
        <v>4.4400000000000004</v>
      </c>
      <c r="H47" s="28">
        <v>0.56999999999999995</v>
      </c>
      <c r="I47" s="28">
        <v>24.63</v>
      </c>
      <c r="J47" s="28">
        <v>172.88</v>
      </c>
      <c r="K47" s="48" t="s">
        <v>38</v>
      </c>
      <c r="L47" s="28">
        <v>16.5</v>
      </c>
    </row>
    <row r="48" spans="1:12" ht="15">
      <c r="A48" s="23"/>
      <c r="B48" s="24"/>
      <c r="C48" s="25"/>
      <c r="D48" s="30" t="s">
        <v>39</v>
      </c>
      <c r="E48" s="27" t="s">
        <v>64</v>
      </c>
      <c r="F48" s="28">
        <v>100</v>
      </c>
      <c r="G48" s="28">
        <v>0.4</v>
      </c>
      <c r="H48" s="28">
        <v>0.45600000000000002</v>
      </c>
      <c r="I48" s="28">
        <v>12.6</v>
      </c>
      <c r="J48" s="28">
        <v>66</v>
      </c>
      <c r="K48" s="29" t="s">
        <v>65</v>
      </c>
      <c r="L48" s="28">
        <v>17.29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49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41</v>
      </c>
      <c r="E51" s="35"/>
      <c r="F51" s="36">
        <f>SUM(F44:F50)</f>
        <v>650</v>
      </c>
      <c r="G51" s="36">
        <f>SUM(G44:G50)</f>
        <v>18.638999999999999</v>
      </c>
      <c r="H51" s="36">
        <f>SUM(H44:H50)</f>
        <v>16.295999999999999</v>
      </c>
      <c r="I51" s="36">
        <f>SUM(I44:I50)</f>
        <v>71.686999999999998</v>
      </c>
      <c r="J51" s="36">
        <f t="shared" ref="J51:L51" si="6">SUM(J44:J50)</f>
        <v>596.81999999999994</v>
      </c>
      <c r="K51" s="37"/>
      <c r="L51" s="36">
        <f t="shared" si="6"/>
        <v>77.319999999999993</v>
      </c>
    </row>
    <row r="52" spans="1:12" ht="15">
      <c r="A52" s="38">
        <f>A44</f>
        <v>1</v>
      </c>
      <c r="B52" s="39">
        <f>B44</f>
        <v>3</v>
      </c>
      <c r="C52" s="40" t="s">
        <v>42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43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44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45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46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47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48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41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8" t="s">
        <v>49</v>
      </c>
      <c r="D62" s="59"/>
      <c r="E62" s="43"/>
      <c r="F62" s="44">
        <f>F51+F61</f>
        <v>650</v>
      </c>
      <c r="G62" s="44">
        <f>G51+G61</f>
        <v>18.638999999999999</v>
      </c>
      <c r="H62" s="44">
        <f>H51+H61</f>
        <v>16.295999999999999</v>
      </c>
      <c r="I62" s="44">
        <f>I51+I61</f>
        <v>71.686999999999998</v>
      </c>
      <c r="J62" s="44">
        <f t="shared" ref="J62:L62" si="8">J51+J61</f>
        <v>596.81999999999994</v>
      </c>
      <c r="K62" s="44"/>
      <c r="L62" s="44">
        <f t="shared" si="8"/>
        <v>77.319999999999993</v>
      </c>
    </row>
    <row r="63" spans="1:12" ht="15">
      <c r="A63" s="16">
        <v>1</v>
      </c>
      <c r="B63" s="17">
        <v>4</v>
      </c>
      <c r="C63" s="18" t="s">
        <v>26</v>
      </c>
      <c r="D63" s="19" t="s">
        <v>27</v>
      </c>
      <c r="E63" s="20" t="s">
        <v>66</v>
      </c>
      <c r="F63" s="21">
        <v>250</v>
      </c>
      <c r="G63" s="21">
        <v>5.2</v>
      </c>
      <c r="H63" s="21">
        <v>6.4</v>
      </c>
      <c r="I63" s="21">
        <v>29.8</v>
      </c>
      <c r="J63" s="21">
        <v>237.36</v>
      </c>
      <c r="K63" s="22" t="s">
        <v>67</v>
      </c>
      <c r="L63" s="21">
        <v>30.28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49"/>
    </row>
    <row r="65" spans="1:12" ht="15">
      <c r="A65" s="23"/>
      <c r="B65" s="24"/>
      <c r="C65" s="25"/>
      <c r="D65" s="30" t="s">
        <v>33</v>
      </c>
      <c r="E65" s="27" t="s">
        <v>68</v>
      </c>
      <c r="F65" s="28">
        <v>200</v>
      </c>
      <c r="G65" s="28">
        <v>2.1920000000000002</v>
      </c>
      <c r="H65" s="28">
        <v>3.08</v>
      </c>
      <c r="I65" s="28">
        <v>14.802</v>
      </c>
      <c r="J65" s="28">
        <v>103.36799999999999</v>
      </c>
      <c r="K65" s="29" t="s">
        <v>69</v>
      </c>
      <c r="L65" s="28">
        <v>19.84</v>
      </c>
    </row>
    <row r="66" spans="1:12" ht="15">
      <c r="A66" s="23"/>
      <c r="B66" s="24"/>
      <c r="C66" s="25"/>
      <c r="D66" s="30" t="s">
        <v>36</v>
      </c>
      <c r="E66" s="27" t="s">
        <v>70</v>
      </c>
      <c r="F66" s="28">
        <v>75</v>
      </c>
      <c r="G66" s="28">
        <v>7.84</v>
      </c>
      <c r="H66" s="28">
        <v>4.87</v>
      </c>
      <c r="I66" s="28">
        <v>26.53</v>
      </c>
      <c r="J66" s="28">
        <v>155.44</v>
      </c>
      <c r="K66" s="29" t="s">
        <v>55</v>
      </c>
      <c r="L66" s="49">
        <v>18.3</v>
      </c>
    </row>
    <row r="67" spans="1:12" ht="15">
      <c r="A67" s="23"/>
      <c r="B67" s="24"/>
      <c r="C67" s="25"/>
      <c r="D67" s="30" t="s">
        <v>39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 t="s">
        <v>56</v>
      </c>
      <c r="E68" s="27" t="s">
        <v>71</v>
      </c>
      <c r="F68" s="28">
        <v>40</v>
      </c>
      <c r="G68" s="28">
        <v>1.8</v>
      </c>
      <c r="H68" s="28">
        <v>2.83</v>
      </c>
      <c r="I68" s="28">
        <v>0.31</v>
      </c>
      <c r="J68" s="28">
        <v>100.1</v>
      </c>
      <c r="K68" s="29"/>
      <c r="L68" s="28">
        <v>8.9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41</v>
      </c>
      <c r="E70" s="35"/>
      <c r="F70" s="36">
        <f>SUM(F63:F69)</f>
        <v>565</v>
      </c>
      <c r="G70" s="36">
        <f>SUM(G63:G69)</f>
        <v>17.032</v>
      </c>
      <c r="H70" s="36">
        <f>SUM(H63:H69)</f>
        <v>17.18</v>
      </c>
      <c r="I70" s="36">
        <f>SUM(I63:I69)</f>
        <v>71.442000000000007</v>
      </c>
      <c r="J70" s="36">
        <f t="shared" ref="J70:L70" si="9">SUM(J63:J69)</f>
        <v>596.26800000000003</v>
      </c>
      <c r="K70" s="37"/>
      <c r="L70" s="36">
        <f t="shared" si="9"/>
        <v>77.320000000000007</v>
      </c>
    </row>
    <row r="71" spans="1:12" ht="15">
      <c r="A71" s="38">
        <f>A63</f>
        <v>1</v>
      </c>
      <c r="B71" s="39">
        <f>B63</f>
        <v>4</v>
      </c>
      <c r="C71" s="40" t="s">
        <v>42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43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44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45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46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47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48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41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8" t="s">
        <v>49</v>
      </c>
      <c r="D81" s="59"/>
      <c r="E81" s="43"/>
      <c r="F81" s="44">
        <f>F70+F80</f>
        <v>565</v>
      </c>
      <c r="G81" s="44">
        <f>G70+G80</f>
        <v>17.032</v>
      </c>
      <c r="H81" s="44">
        <f>H70+H80</f>
        <v>17.18</v>
      </c>
      <c r="I81" s="44">
        <f>I70+I80</f>
        <v>71.442000000000007</v>
      </c>
      <c r="J81" s="44">
        <f t="shared" ref="J81:L81" si="11">J70+J80</f>
        <v>596.26800000000003</v>
      </c>
      <c r="K81" s="44"/>
      <c r="L81" s="44">
        <f t="shared" si="11"/>
        <v>77.320000000000007</v>
      </c>
    </row>
    <row r="82" spans="1:12" ht="25.5">
      <c r="A82" s="16">
        <v>1</v>
      </c>
      <c r="B82" s="17">
        <v>5</v>
      </c>
      <c r="C82" s="18" t="s">
        <v>26</v>
      </c>
      <c r="D82" s="19" t="s">
        <v>27</v>
      </c>
      <c r="E82" s="20" t="s">
        <v>72</v>
      </c>
      <c r="F82" s="21">
        <v>240</v>
      </c>
      <c r="G82" s="21">
        <v>10.85</v>
      </c>
      <c r="H82" s="21">
        <v>11.131</v>
      </c>
      <c r="I82" s="21">
        <v>18.41</v>
      </c>
      <c r="J82" s="21">
        <v>255</v>
      </c>
      <c r="K82" s="50" t="s">
        <v>73</v>
      </c>
      <c r="L82" s="21">
        <v>31.36</v>
      </c>
    </row>
    <row r="83" spans="1:12" ht="15">
      <c r="A83" s="23"/>
      <c r="B83" s="24"/>
      <c r="C83" s="25"/>
      <c r="D83" s="26" t="s">
        <v>30</v>
      </c>
      <c r="E83" s="27" t="s">
        <v>31</v>
      </c>
      <c r="F83" s="28">
        <v>60</v>
      </c>
      <c r="G83" s="28">
        <v>0.85</v>
      </c>
      <c r="H83" s="28">
        <v>4.01</v>
      </c>
      <c r="I83" s="28">
        <v>4.9800000000000004</v>
      </c>
      <c r="J83" s="28">
        <v>55.68</v>
      </c>
      <c r="K83" s="29" t="s">
        <v>32</v>
      </c>
      <c r="L83" s="51">
        <v>3.08</v>
      </c>
    </row>
    <row r="84" spans="1:12" ht="15">
      <c r="A84" s="23"/>
      <c r="B84" s="24"/>
      <c r="C84" s="25"/>
      <c r="D84" s="30" t="s">
        <v>33</v>
      </c>
      <c r="E84" s="27" t="s">
        <v>62</v>
      </c>
      <c r="F84" s="28">
        <v>200</v>
      </c>
      <c r="G84" s="28">
        <v>0.08</v>
      </c>
      <c r="H84" s="28">
        <v>0.02</v>
      </c>
      <c r="I84" s="28">
        <v>5.0069999999999997</v>
      </c>
      <c r="J84" s="28">
        <v>40.51</v>
      </c>
      <c r="K84" s="29" t="s">
        <v>63</v>
      </c>
      <c r="L84" s="51">
        <v>4.62</v>
      </c>
    </row>
    <row r="85" spans="1:12" ht="15">
      <c r="A85" s="23"/>
      <c r="B85" s="24"/>
      <c r="C85" s="25"/>
      <c r="D85" s="30" t="s">
        <v>36</v>
      </c>
      <c r="E85" s="27" t="s">
        <v>37</v>
      </c>
      <c r="F85" s="28">
        <v>70</v>
      </c>
      <c r="G85" s="28">
        <v>4.4400000000000004</v>
      </c>
      <c r="H85" s="28">
        <v>0.56999999999999995</v>
      </c>
      <c r="I85" s="28">
        <v>24.63</v>
      </c>
      <c r="J85" s="28">
        <v>172.88</v>
      </c>
      <c r="K85" s="28" t="s">
        <v>38</v>
      </c>
      <c r="L85" s="28">
        <v>16.5</v>
      </c>
    </row>
    <row r="86" spans="1:12" ht="15">
      <c r="A86" s="23"/>
      <c r="B86" s="24"/>
      <c r="C86" s="25"/>
      <c r="D86" s="30" t="s">
        <v>39</v>
      </c>
      <c r="E86" s="27" t="s">
        <v>40</v>
      </c>
      <c r="F86" s="28">
        <v>100</v>
      </c>
      <c r="G86" s="28">
        <v>0.4</v>
      </c>
      <c r="H86" s="28">
        <v>0.8</v>
      </c>
      <c r="I86" s="28">
        <v>6.6</v>
      </c>
      <c r="J86" s="28">
        <v>64</v>
      </c>
      <c r="K86" s="48"/>
      <c r="L86" s="28">
        <v>21.76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48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41</v>
      </c>
      <c r="E89" s="35"/>
      <c r="F89" s="36">
        <f>SUM(F82:F88)</f>
        <v>670</v>
      </c>
      <c r="G89" s="36">
        <f>SUM(G82:G88)</f>
        <v>16.619999999999997</v>
      </c>
      <c r="H89" s="36">
        <f>SUM(H82:H88)</f>
        <v>16.530999999999999</v>
      </c>
      <c r="I89" s="36">
        <f>SUM(I82:I88)</f>
        <v>59.627000000000002</v>
      </c>
      <c r="J89" s="36">
        <f t="shared" ref="J89:L89" si="12">SUM(J82:J88)</f>
        <v>588.06999999999994</v>
      </c>
      <c r="K89" s="37"/>
      <c r="L89" s="36">
        <f t="shared" si="12"/>
        <v>77.319999999999993</v>
      </c>
    </row>
    <row r="90" spans="1:12" ht="15">
      <c r="A90" s="38">
        <f>A82</f>
        <v>1</v>
      </c>
      <c r="B90" s="39">
        <f>B82</f>
        <v>5</v>
      </c>
      <c r="C90" s="40" t="s">
        <v>42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43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44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45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46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47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48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41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8" t="s">
        <v>49</v>
      </c>
      <c r="D100" s="59"/>
      <c r="E100" s="43"/>
      <c r="F100" s="44">
        <f>F89+F99</f>
        <v>670</v>
      </c>
      <c r="G100" s="44">
        <f>G89+G99</f>
        <v>16.619999999999997</v>
      </c>
      <c r="H100" s="44">
        <f>H89+H99</f>
        <v>16.530999999999999</v>
      </c>
      <c r="I100" s="44">
        <f>I89+I99</f>
        <v>59.627000000000002</v>
      </c>
      <c r="J100" s="44">
        <f t="shared" ref="J100:L100" si="14">J89+J99</f>
        <v>588.06999999999994</v>
      </c>
      <c r="K100" s="44"/>
      <c r="L100" s="44">
        <f t="shared" si="14"/>
        <v>77.319999999999993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20" t="s">
        <v>74</v>
      </c>
      <c r="F101" s="21">
        <v>250</v>
      </c>
      <c r="G101" s="21">
        <v>3</v>
      </c>
      <c r="H101" s="21">
        <v>6.72</v>
      </c>
      <c r="I101" s="21">
        <v>0</v>
      </c>
      <c r="J101" s="21">
        <v>295.3</v>
      </c>
      <c r="K101" s="22" t="s">
        <v>75</v>
      </c>
      <c r="L101" s="21">
        <v>35.29</v>
      </c>
    </row>
    <row r="102" spans="1:12" ht="15">
      <c r="A102" s="23"/>
      <c r="B102" s="24"/>
      <c r="C102" s="25"/>
      <c r="D102" s="26" t="s">
        <v>30</v>
      </c>
      <c r="E102" s="27" t="s">
        <v>76</v>
      </c>
      <c r="F102" s="28">
        <v>60</v>
      </c>
      <c r="G102" s="28">
        <v>5.09</v>
      </c>
      <c r="H102" s="28">
        <v>3.69</v>
      </c>
      <c r="I102" s="28">
        <v>21.7</v>
      </c>
      <c r="J102" s="28">
        <v>64.39</v>
      </c>
      <c r="K102" s="29" t="s">
        <v>77</v>
      </c>
      <c r="L102" s="28">
        <v>8.34</v>
      </c>
    </row>
    <row r="103" spans="1:12" ht="15">
      <c r="A103" s="23"/>
      <c r="B103" s="24"/>
      <c r="C103" s="25"/>
      <c r="D103" s="30" t="s">
        <v>33</v>
      </c>
      <c r="E103" s="27" t="s">
        <v>62</v>
      </c>
      <c r="F103" s="28">
        <v>200</v>
      </c>
      <c r="G103" s="28">
        <v>0.08</v>
      </c>
      <c r="H103" s="28">
        <v>0.02</v>
      </c>
      <c r="I103" s="28">
        <v>5.0069999999999997</v>
      </c>
      <c r="J103" s="28">
        <v>40.51</v>
      </c>
      <c r="K103" s="29" t="s">
        <v>63</v>
      </c>
      <c r="L103" s="49">
        <v>1.56</v>
      </c>
    </row>
    <row r="104" spans="1:12" ht="15">
      <c r="A104" s="23"/>
      <c r="B104" s="24"/>
      <c r="C104" s="25"/>
      <c r="D104" s="30" t="s">
        <v>36</v>
      </c>
      <c r="E104" s="27" t="s">
        <v>70</v>
      </c>
      <c r="F104" s="28">
        <v>75</v>
      </c>
      <c r="G104" s="28">
        <v>7.84</v>
      </c>
      <c r="H104" s="28">
        <v>4.87</v>
      </c>
      <c r="I104" s="28">
        <v>26.53</v>
      </c>
      <c r="J104" s="28">
        <v>155.44</v>
      </c>
      <c r="K104" s="29" t="s">
        <v>55</v>
      </c>
      <c r="L104" s="51">
        <v>18.3</v>
      </c>
    </row>
    <row r="105" spans="1:12" ht="15">
      <c r="A105" s="23"/>
      <c r="B105" s="24"/>
      <c r="C105" s="25"/>
      <c r="D105" s="30" t="s">
        <v>39</v>
      </c>
      <c r="E105" s="27" t="s">
        <v>40</v>
      </c>
      <c r="F105" s="28">
        <v>100</v>
      </c>
      <c r="G105" s="28">
        <v>0.4</v>
      </c>
      <c r="H105" s="28">
        <v>0.8</v>
      </c>
      <c r="I105" s="28">
        <v>6.6</v>
      </c>
      <c r="J105" s="28">
        <v>64</v>
      </c>
      <c r="K105" s="28"/>
      <c r="L105" s="28">
        <v>13.83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49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41</v>
      </c>
      <c r="E108" s="35"/>
      <c r="F108" s="36">
        <f>SUM(F101:F107)</f>
        <v>685</v>
      </c>
      <c r="G108" s="36">
        <f t="shared" ref="G108:J108" si="15">SUM(G101:G107)</f>
        <v>16.409999999999997</v>
      </c>
      <c r="H108" s="36">
        <f t="shared" si="15"/>
        <v>16.100000000000001</v>
      </c>
      <c r="I108" s="36">
        <f t="shared" si="15"/>
        <v>59.837000000000003</v>
      </c>
      <c r="J108" s="36">
        <f t="shared" si="15"/>
        <v>619.64</v>
      </c>
      <c r="K108" s="37"/>
      <c r="L108" s="36">
        <f>SUM(L101:L107)</f>
        <v>77.319999999999993</v>
      </c>
    </row>
    <row r="109" spans="1:12" ht="15">
      <c r="A109" s="38">
        <f>A101</f>
        <v>2</v>
      </c>
      <c r="B109" s="39">
        <f>B101</f>
        <v>1</v>
      </c>
      <c r="C109" s="40" t="s">
        <v>42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43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44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45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46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47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48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41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58" t="s">
        <v>49</v>
      </c>
      <c r="D119" s="59"/>
      <c r="E119" s="43"/>
      <c r="F119" s="44">
        <f>F108+F118</f>
        <v>685</v>
      </c>
      <c r="G119" s="44">
        <f>G108+G118</f>
        <v>16.409999999999997</v>
      </c>
      <c r="H119" s="44">
        <f>H108+H118</f>
        <v>16.100000000000001</v>
      </c>
      <c r="I119" s="44">
        <f>I108+I118</f>
        <v>59.837000000000003</v>
      </c>
      <c r="J119" s="44">
        <f t="shared" ref="J119:L119" si="17">J108+J118</f>
        <v>619.64</v>
      </c>
      <c r="K119" s="44"/>
      <c r="L119" s="44">
        <f t="shared" si="17"/>
        <v>77.319999999999993</v>
      </c>
    </row>
    <row r="120" spans="1:12" ht="25.5">
      <c r="A120" s="45">
        <v>2</v>
      </c>
      <c r="B120" s="24">
        <v>2</v>
      </c>
      <c r="C120" s="18" t="s">
        <v>26</v>
      </c>
      <c r="D120" s="19" t="s">
        <v>27</v>
      </c>
      <c r="E120" s="20" t="s">
        <v>78</v>
      </c>
      <c r="F120" s="21">
        <v>250</v>
      </c>
      <c r="G120" s="21">
        <v>9.52</v>
      </c>
      <c r="H120" s="21">
        <v>10.44</v>
      </c>
      <c r="I120" s="21">
        <v>31.83</v>
      </c>
      <c r="J120" s="21">
        <v>216.857</v>
      </c>
      <c r="K120" s="22" t="s">
        <v>79</v>
      </c>
      <c r="L120" s="21">
        <v>43.02</v>
      </c>
    </row>
    <row r="121" spans="1:12" ht="15">
      <c r="A121" s="45"/>
      <c r="B121" s="24"/>
      <c r="C121" s="25"/>
      <c r="D121" s="26" t="s">
        <v>80</v>
      </c>
      <c r="E121" s="27" t="s">
        <v>31</v>
      </c>
      <c r="F121" s="28">
        <v>60</v>
      </c>
      <c r="G121" s="28">
        <v>0.85</v>
      </c>
      <c r="H121" s="28">
        <v>4.01</v>
      </c>
      <c r="I121" s="28">
        <v>4.9800000000000004</v>
      </c>
      <c r="J121" s="28">
        <v>55.68</v>
      </c>
      <c r="K121" s="48" t="s">
        <v>32</v>
      </c>
      <c r="L121" s="28">
        <v>4.28</v>
      </c>
    </row>
    <row r="122" spans="1:12" ht="15">
      <c r="A122" s="45"/>
      <c r="B122" s="24"/>
      <c r="C122" s="25"/>
      <c r="D122" s="30" t="s">
        <v>33</v>
      </c>
      <c r="E122" s="27" t="s">
        <v>52</v>
      </c>
      <c r="F122" s="28">
        <v>200</v>
      </c>
      <c r="G122" s="28">
        <v>0.14000000000000001</v>
      </c>
      <c r="H122" s="28">
        <v>0.03</v>
      </c>
      <c r="I122" s="28">
        <v>5.22</v>
      </c>
      <c r="J122" s="28">
        <v>42.88</v>
      </c>
      <c r="K122" s="29" t="s">
        <v>63</v>
      </c>
      <c r="L122" s="28">
        <v>4.62</v>
      </c>
    </row>
    <row r="123" spans="1:12" ht="15">
      <c r="A123" s="45"/>
      <c r="B123" s="24"/>
      <c r="C123" s="25"/>
      <c r="D123" s="30" t="s">
        <v>36</v>
      </c>
      <c r="E123" s="27" t="s">
        <v>37</v>
      </c>
      <c r="F123" s="28">
        <v>70</v>
      </c>
      <c r="G123" s="28">
        <v>4.4400000000000004</v>
      </c>
      <c r="H123" s="28">
        <v>0.56999999999999995</v>
      </c>
      <c r="I123" s="28">
        <v>24.63</v>
      </c>
      <c r="J123" s="28">
        <v>172.88</v>
      </c>
      <c r="K123" s="28" t="s">
        <v>38</v>
      </c>
      <c r="L123" s="28">
        <v>16.5</v>
      </c>
    </row>
    <row r="124" spans="1:12" ht="15">
      <c r="A124" s="45"/>
      <c r="B124" s="24"/>
      <c r="C124" s="25"/>
      <c r="D124" s="30" t="s">
        <v>39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 t="s">
        <v>56</v>
      </c>
      <c r="E125" s="27" t="s">
        <v>81</v>
      </c>
      <c r="F125" s="28">
        <v>40</v>
      </c>
      <c r="G125" s="28">
        <v>1.8</v>
      </c>
      <c r="H125" s="28">
        <v>1.83</v>
      </c>
      <c r="I125" s="28">
        <v>0.31</v>
      </c>
      <c r="J125" s="28">
        <v>100.1</v>
      </c>
      <c r="K125" s="48"/>
      <c r="L125" s="28">
        <v>8.9</v>
      </c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41</v>
      </c>
      <c r="E127" s="35"/>
      <c r="F127" s="36">
        <f>SUM(F120:F126)</f>
        <v>620</v>
      </c>
      <c r="G127" s="36">
        <f t="shared" ref="G127:J127" si="18">SUM(G120:G126)</f>
        <v>16.75</v>
      </c>
      <c r="H127" s="36">
        <f t="shared" si="18"/>
        <v>16.88</v>
      </c>
      <c r="I127" s="36">
        <f t="shared" si="18"/>
        <v>66.97</v>
      </c>
      <c r="J127" s="36">
        <f t="shared" si="18"/>
        <v>588.39699999999993</v>
      </c>
      <c r="K127" s="37"/>
      <c r="L127" s="36">
        <f>SUM(L120:L126)</f>
        <v>77.320000000000007</v>
      </c>
    </row>
    <row r="128" spans="1:12" ht="15">
      <c r="A128" s="39">
        <f>A120</f>
        <v>2</v>
      </c>
      <c r="B128" s="39">
        <f>B120</f>
        <v>2</v>
      </c>
      <c r="C128" s="40" t="s">
        <v>42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43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44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45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46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47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48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41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58" t="s">
        <v>49</v>
      </c>
      <c r="D138" s="59"/>
      <c r="E138" s="43"/>
      <c r="F138" s="44">
        <f>F127+F137</f>
        <v>620</v>
      </c>
      <c r="G138" s="44">
        <f>G127+G137</f>
        <v>16.75</v>
      </c>
      <c r="H138" s="44">
        <f>H127+H137</f>
        <v>16.88</v>
      </c>
      <c r="I138" s="44">
        <f>I127+I137</f>
        <v>66.97</v>
      </c>
      <c r="J138" s="44">
        <f t="shared" ref="J138:L138" si="20">J127+J137</f>
        <v>588.39699999999993</v>
      </c>
      <c r="K138" s="44"/>
      <c r="L138" s="44">
        <f t="shared" si="20"/>
        <v>77.320000000000007</v>
      </c>
    </row>
    <row r="139" spans="1:12" ht="15">
      <c r="A139" s="16">
        <v>2</v>
      </c>
      <c r="B139" s="17">
        <v>3</v>
      </c>
      <c r="C139" s="18" t="s">
        <v>26</v>
      </c>
      <c r="D139" s="19" t="s">
        <v>27</v>
      </c>
      <c r="E139" s="20" t="s">
        <v>82</v>
      </c>
      <c r="F139" s="21">
        <v>222</v>
      </c>
      <c r="G139" s="21">
        <v>7.24</v>
      </c>
      <c r="H139" s="21">
        <v>9.5399999999999991</v>
      </c>
      <c r="I139" s="21">
        <v>28.74</v>
      </c>
      <c r="J139" s="21">
        <v>307</v>
      </c>
      <c r="K139" s="22" t="s">
        <v>83</v>
      </c>
      <c r="L139" s="21">
        <v>33.53</v>
      </c>
    </row>
    <row r="140" spans="1:12" ht="15">
      <c r="A140" s="23"/>
      <c r="B140" s="24"/>
      <c r="C140" s="25"/>
      <c r="D140" s="26" t="s">
        <v>30</v>
      </c>
      <c r="E140" s="27" t="s">
        <v>84</v>
      </c>
      <c r="F140" s="28">
        <v>60</v>
      </c>
      <c r="G140" s="28">
        <v>0.65</v>
      </c>
      <c r="H140" s="28">
        <v>0.65</v>
      </c>
      <c r="I140" s="28">
        <v>0.72</v>
      </c>
      <c r="J140" s="28">
        <v>32.340000000000003</v>
      </c>
      <c r="K140" s="29" t="s">
        <v>85</v>
      </c>
      <c r="L140" s="28">
        <v>7.98</v>
      </c>
    </row>
    <row r="141" spans="1:12" ht="15">
      <c r="A141" s="23"/>
      <c r="B141" s="24"/>
      <c r="C141" s="25"/>
      <c r="D141" s="30" t="s">
        <v>33</v>
      </c>
      <c r="E141" s="27" t="s">
        <v>34</v>
      </c>
      <c r="F141" s="28">
        <v>200</v>
      </c>
      <c r="G141" s="28">
        <v>0.34599999999999997</v>
      </c>
      <c r="H141" s="28">
        <v>0</v>
      </c>
      <c r="I141" s="28">
        <v>5.85</v>
      </c>
      <c r="J141" s="28">
        <v>50.16</v>
      </c>
      <c r="K141" s="48" t="s">
        <v>35</v>
      </c>
      <c r="L141" s="28">
        <v>3.68</v>
      </c>
    </row>
    <row r="142" spans="1:12" ht="15.75" customHeight="1">
      <c r="A142" s="23"/>
      <c r="B142" s="24"/>
      <c r="C142" s="25"/>
      <c r="D142" s="30" t="s">
        <v>36</v>
      </c>
      <c r="E142" s="27" t="s">
        <v>70</v>
      </c>
      <c r="F142" s="28">
        <v>75</v>
      </c>
      <c r="G142" s="28">
        <v>7.84</v>
      </c>
      <c r="H142" s="28">
        <v>4.87</v>
      </c>
      <c r="I142" s="28">
        <v>26.53</v>
      </c>
      <c r="J142" s="28">
        <v>155.44</v>
      </c>
      <c r="K142" s="29" t="s">
        <v>55</v>
      </c>
      <c r="L142" s="51">
        <v>18.3</v>
      </c>
    </row>
    <row r="143" spans="1:12" ht="15">
      <c r="A143" s="23"/>
      <c r="B143" s="24"/>
      <c r="C143" s="25"/>
      <c r="D143" s="30" t="s">
        <v>39</v>
      </c>
      <c r="E143" s="27" t="s">
        <v>40</v>
      </c>
      <c r="F143" s="28">
        <v>100</v>
      </c>
      <c r="G143" s="28">
        <v>0.4</v>
      </c>
      <c r="H143" s="28">
        <v>0.8</v>
      </c>
      <c r="I143" s="28">
        <v>6.6</v>
      </c>
      <c r="J143" s="28">
        <v>64</v>
      </c>
      <c r="K143" s="28"/>
      <c r="L143" s="28">
        <v>13.83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41</v>
      </c>
      <c r="E146" s="35"/>
      <c r="F146" s="36">
        <f>SUM(F139:F145)</f>
        <v>657</v>
      </c>
      <c r="G146" s="36">
        <f t="shared" ref="G146:J146" si="21">SUM(G139:G145)</f>
        <v>16.475999999999999</v>
      </c>
      <c r="H146" s="36">
        <f t="shared" si="21"/>
        <v>15.86</v>
      </c>
      <c r="I146" s="36">
        <f t="shared" si="21"/>
        <v>68.44</v>
      </c>
      <c r="J146" s="36">
        <f t="shared" si="21"/>
        <v>608.94000000000005</v>
      </c>
      <c r="K146" s="37"/>
      <c r="L146" s="36">
        <f>SUM(L139:L145)</f>
        <v>77.320000000000007</v>
      </c>
    </row>
    <row r="147" spans="1:12" ht="15">
      <c r="A147" s="38">
        <f>A139</f>
        <v>2</v>
      </c>
      <c r="B147" s="39">
        <f>B139</f>
        <v>3</v>
      </c>
      <c r="C147" s="40" t="s">
        <v>42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43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44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45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46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47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48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41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>
      <c r="A157" s="41">
        <f>A139</f>
        <v>2</v>
      </c>
      <c r="B157" s="42">
        <f>B139</f>
        <v>3</v>
      </c>
      <c r="C157" s="58" t="s">
        <v>49</v>
      </c>
      <c r="D157" s="59"/>
      <c r="E157" s="43"/>
      <c r="F157" s="44">
        <f>F146+F156</f>
        <v>657</v>
      </c>
      <c r="G157" s="44">
        <f>G146+G156</f>
        <v>16.475999999999999</v>
      </c>
      <c r="H157" s="44">
        <f>H146+H156</f>
        <v>15.86</v>
      </c>
      <c r="I157" s="44">
        <f>I146+I156</f>
        <v>68.44</v>
      </c>
      <c r="J157" s="44">
        <f t="shared" ref="J157:L157" si="23">J146+J156</f>
        <v>608.94000000000005</v>
      </c>
      <c r="K157" s="44"/>
      <c r="L157" s="44">
        <f t="shared" si="23"/>
        <v>77.320000000000007</v>
      </c>
    </row>
    <row r="158" spans="1:12" ht="15">
      <c r="A158" s="16">
        <v>2</v>
      </c>
      <c r="B158" s="17">
        <v>4</v>
      </c>
      <c r="C158" s="18" t="s">
        <v>26</v>
      </c>
      <c r="D158" s="19" t="s">
        <v>27</v>
      </c>
      <c r="E158" s="20" t="s">
        <v>86</v>
      </c>
      <c r="F158" s="21">
        <v>240</v>
      </c>
      <c r="G158" s="21">
        <v>9.9459999999999997</v>
      </c>
      <c r="H158" s="21">
        <v>10.67</v>
      </c>
      <c r="I158" s="21">
        <v>32.597999999999999</v>
      </c>
      <c r="J158" s="21">
        <v>220.71</v>
      </c>
      <c r="K158" s="21" t="s">
        <v>87</v>
      </c>
      <c r="L158" s="21">
        <v>47.2</v>
      </c>
    </row>
    <row r="159" spans="1:12" ht="15">
      <c r="A159" s="23"/>
      <c r="B159" s="24"/>
      <c r="C159" s="25"/>
      <c r="D159" s="26" t="s">
        <v>30</v>
      </c>
      <c r="E159" s="27" t="s">
        <v>88</v>
      </c>
      <c r="F159" s="28">
        <v>60</v>
      </c>
      <c r="G159" s="28">
        <v>0.85</v>
      </c>
      <c r="H159" s="28">
        <v>3.05</v>
      </c>
      <c r="I159" s="28">
        <v>3.41</v>
      </c>
      <c r="J159" s="28">
        <v>52.44</v>
      </c>
      <c r="K159" s="28" t="s">
        <v>89</v>
      </c>
      <c r="L159" s="28">
        <v>5.36</v>
      </c>
    </row>
    <row r="160" spans="1:12" ht="15">
      <c r="A160" s="23"/>
      <c r="B160" s="24"/>
      <c r="C160" s="25"/>
      <c r="D160" s="30" t="s">
        <v>33</v>
      </c>
      <c r="E160" s="27" t="s">
        <v>62</v>
      </c>
      <c r="F160" s="28">
        <v>200</v>
      </c>
      <c r="G160" s="28">
        <v>0.08</v>
      </c>
      <c r="H160" s="28">
        <v>0.02</v>
      </c>
      <c r="I160" s="28">
        <v>5.0069999999999997</v>
      </c>
      <c r="J160" s="28">
        <v>40.51</v>
      </c>
      <c r="K160" s="29" t="s">
        <v>63</v>
      </c>
      <c r="L160" s="51">
        <v>3.48</v>
      </c>
    </row>
    <row r="161" spans="1:12" ht="15">
      <c r="A161" s="23"/>
      <c r="B161" s="24"/>
      <c r="C161" s="25"/>
      <c r="D161" s="30" t="s">
        <v>36</v>
      </c>
      <c r="E161" s="27" t="s">
        <v>37</v>
      </c>
      <c r="F161" s="28">
        <v>70</v>
      </c>
      <c r="G161" s="28">
        <v>4.4400000000000004</v>
      </c>
      <c r="H161" s="28">
        <v>0.56999999999999995</v>
      </c>
      <c r="I161" s="28">
        <v>24.63</v>
      </c>
      <c r="J161" s="28">
        <v>172.88</v>
      </c>
      <c r="K161" s="28" t="s">
        <v>38</v>
      </c>
      <c r="L161" s="28">
        <v>16.5</v>
      </c>
    </row>
    <row r="162" spans="1:12" ht="15">
      <c r="A162" s="23"/>
      <c r="B162" s="24"/>
      <c r="C162" s="25"/>
      <c r="D162" s="30" t="s">
        <v>39</v>
      </c>
      <c r="E162" s="27"/>
      <c r="F162" s="28"/>
      <c r="G162" s="28"/>
      <c r="H162" s="28"/>
      <c r="I162" s="28"/>
      <c r="J162" s="28"/>
      <c r="K162" s="29"/>
      <c r="L162" s="51"/>
    </row>
    <row r="163" spans="1:12" ht="15">
      <c r="A163" s="23"/>
      <c r="B163" s="24"/>
      <c r="C163" s="25"/>
      <c r="D163" s="26" t="s">
        <v>56</v>
      </c>
      <c r="E163" s="27" t="s">
        <v>90</v>
      </c>
      <c r="F163" s="28">
        <v>30</v>
      </c>
      <c r="G163" s="28">
        <v>0.8</v>
      </c>
      <c r="H163" s="28">
        <v>1.83</v>
      </c>
      <c r="I163" s="28">
        <v>0.31</v>
      </c>
      <c r="J163" s="28">
        <v>100.1</v>
      </c>
      <c r="K163" s="28"/>
      <c r="L163" s="28">
        <v>4.78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8"/>
      <c r="L164" s="28"/>
    </row>
    <row r="165" spans="1:12" ht="15">
      <c r="A165" s="31"/>
      <c r="B165" s="32"/>
      <c r="C165" s="33"/>
      <c r="D165" s="34" t="s">
        <v>41</v>
      </c>
      <c r="E165" s="35"/>
      <c r="F165" s="36">
        <f>SUM(F158:F164)</f>
        <v>600</v>
      </c>
      <c r="G165" s="36">
        <f t="shared" ref="G165:J165" si="24">SUM(G158:G164)</f>
        <v>16.116</v>
      </c>
      <c r="H165" s="36">
        <f t="shared" si="24"/>
        <v>16.14</v>
      </c>
      <c r="I165" s="36">
        <f t="shared" si="24"/>
        <v>65.954999999999998</v>
      </c>
      <c r="J165" s="36">
        <f t="shared" si="24"/>
        <v>586.64</v>
      </c>
      <c r="K165" s="37"/>
      <c r="L165" s="36">
        <f>SUM(L158:L164)</f>
        <v>77.319999999999993</v>
      </c>
    </row>
    <row r="166" spans="1:12" ht="15">
      <c r="A166" s="38">
        <f>A158</f>
        <v>2</v>
      </c>
      <c r="B166" s="39">
        <f>B158</f>
        <v>4</v>
      </c>
      <c r="C166" s="40" t="s">
        <v>42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43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44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45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46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47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48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41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58" t="s">
        <v>49</v>
      </c>
      <c r="D176" s="59"/>
      <c r="E176" s="43"/>
      <c r="F176" s="44">
        <f>F165+F175</f>
        <v>600</v>
      </c>
      <c r="G176" s="44">
        <f>G165+G175</f>
        <v>16.116</v>
      </c>
      <c r="H176" s="44">
        <f>H165+H175</f>
        <v>16.14</v>
      </c>
      <c r="I176" s="44">
        <f>I165+I175</f>
        <v>65.954999999999998</v>
      </c>
      <c r="J176" s="44">
        <f t="shared" ref="J176:L176" si="26">J165+J175</f>
        <v>586.64</v>
      </c>
      <c r="K176" s="44"/>
      <c r="L176" s="44">
        <f t="shared" si="26"/>
        <v>77.319999999999993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20" t="s">
        <v>91</v>
      </c>
      <c r="F177" s="21">
        <v>200</v>
      </c>
      <c r="G177" s="21">
        <v>5.3</v>
      </c>
      <c r="H177" s="21">
        <v>6.3</v>
      </c>
      <c r="I177" s="21">
        <v>2.0129999999999999</v>
      </c>
      <c r="J177" s="21">
        <v>261.75</v>
      </c>
      <c r="K177" s="22" t="s">
        <v>92</v>
      </c>
      <c r="L177" s="21">
        <v>17.760000000000002</v>
      </c>
    </row>
    <row r="178" spans="1:12" ht="15">
      <c r="A178" s="23"/>
      <c r="B178" s="24"/>
      <c r="C178" s="25"/>
      <c r="D178" s="26" t="s">
        <v>80</v>
      </c>
      <c r="E178" s="27" t="s">
        <v>76</v>
      </c>
      <c r="F178" s="28">
        <v>60</v>
      </c>
      <c r="G178" s="28">
        <v>5.09</v>
      </c>
      <c r="H178" s="28">
        <v>3.69</v>
      </c>
      <c r="I178" s="28">
        <v>21.7</v>
      </c>
      <c r="J178" s="28">
        <v>64.39</v>
      </c>
      <c r="K178" s="48" t="s">
        <v>77</v>
      </c>
      <c r="L178" s="28">
        <v>8.34</v>
      </c>
    </row>
    <row r="179" spans="1:12" ht="15">
      <c r="A179" s="23"/>
      <c r="B179" s="24"/>
      <c r="C179" s="25"/>
      <c r="D179" s="30" t="s">
        <v>33</v>
      </c>
      <c r="E179" s="27" t="s">
        <v>52</v>
      </c>
      <c r="F179" s="28">
        <v>200</v>
      </c>
      <c r="G179" s="28">
        <v>0.14000000000000001</v>
      </c>
      <c r="H179" s="28">
        <v>0.03</v>
      </c>
      <c r="I179" s="28">
        <v>5.22</v>
      </c>
      <c r="J179" s="28">
        <v>42.88</v>
      </c>
      <c r="K179" s="48" t="s">
        <v>63</v>
      </c>
      <c r="L179" s="28">
        <v>4.62</v>
      </c>
    </row>
    <row r="180" spans="1:12" ht="15">
      <c r="A180" s="23"/>
      <c r="B180" s="24"/>
      <c r="C180" s="25"/>
      <c r="D180" s="30" t="s">
        <v>36</v>
      </c>
      <c r="E180" s="27" t="s">
        <v>70</v>
      </c>
      <c r="F180" s="28">
        <v>75</v>
      </c>
      <c r="G180" s="28">
        <v>7.84</v>
      </c>
      <c r="H180" s="28">
        <v>4.87</v>
      </c>
      <c r="I180" s="28">
        <v>26.53</v>
      </c>
      <c r="J180" s="28">
        <v>155.44</v>
      </c>
      <c r="K180" s="29" t="s">
        <v>55</v>
      </c>
      <c r="L180" s="51">
        <v>18.3</v>
      </c>
    </row>
    <row r="181" spans="1:12" ht="15">
      <c r="A181" s="23"/>
      <c r="B181" s="24"/>
      <c r="C181" s="25"/>
      <c r="D181" s="30" t="s">
        <v>39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 t="s">
        <v>56</v>
      </c>
      <c r="E182" s="27" t="s">
        <v>57</v>
      </c>
      <c r="F182" s="28">
        <v>100</v>
      </c>
      <c r="G182" s="28">
        <v>1</v>
      </c>
      <c r="H182" s="28">
        <v>2</v>
      </c>
      <c r="I182" s="28">
        <v>6.5</v>
      </c>
      <c r="J182" s="28">
        <v>36.32</v>
      </c>
      <c r="K182" s="48"/>
      <c r="L182" s="28">
        <v>28.3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41</v>
      </c>
      <c r="E184" s="35"/>
      <c r="F184" s="36">
        <f>SUM(F177:F183)</f>
        <v>635</v>
      </c>
      <c r="G184" s="36">
        <f t="shared" ref="G184:J184" si="27">SUM(G177:G183)</f>
        <v>19.37</v>
      </c>
      <c r="H184" s="36">
        <f t="shared" si="27"/>
        <v>16.89</v>
      </c>
      <c r="I184" s="36">
        <f t="shared" si="27"/>
        <v>61.963000000000001</v>
      </c>
      <c r="J184" s="36">
        <f t="shared" si="27"/>
        <v>560.78000000000009</v>
      </c>
      <c r="K184" s="37"/>
      <c r="L184" s="36">
        <f>SUM(L177:L183)</f>
        <v>77.320000000000007</v>
      </c>
    </row>
    <row r="185" spans="1:12" ht="15">
      <c r="A185" s="38">
        <f>A177</f>
        <v>2</v>
      </c>
      <c r="B185" s="39">
        <f>B177</f>
        <v>5</v>
      </c>
      <c r="C185" s="40" t="s">
        <v>42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43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44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45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46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47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48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41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58" t="s">
        <v>49</v>
      </c>
      <c r="D195" s="59"/>
      <c r="E195" s="43"/>
      <c r="F195" s="44">
        <f>F184+F194</f>
        <v>635</v>
      </c>
      <c r="G195" s="44">
        <f>G184+G194</f>
        <v>19.37</v>
      </c>
      <c r="H195" s="44">
        <f>H184+H194</f>
        <v>16.89</v>
      </c>
      <c r="I195" s="44">
        <f>I184+I194</f>
        <v>61.963000000000001</v>
      </c>
      <c r="J195" s="44">
        <f t="shared" ref="J195:L195" si="29">J184+J194</f>
        <v>560.78000000000009</v>
      </c>
      <c r="K195" s="44"/>
      <c r="L195" s="44">
        <f t="shared" si="29"/>
        <v>77.320000000000007</v>
      </c>
    </row>
    <row r="196" spans="1:12">
      <c r="A196" s="52"/>
      <c r="B196" s="53"/>
      <c r="C196" s="60" t="s">
        <v>93</v>
      </c>
      <c r="D196" s="60"/>
      <c r="E196" s="60"/>
      <c r="F196" s="54">
        <f>(F24+F43+F62+F81+F100+F119+F138+F157+F176+F195)/(IF(F24=0,0,1)+IF(F43=0,0,1)+IF(F62=0,0,1)+IF(F81=0,0,1)+IF(F100=0,0,1)+IF(F119=0,0,1)+IF(F138=0,0,1)+IF(F157=0,0,1)+IF(F176=0,0,1)+IF(F195=0,0,1))</f>
        <v>631.70000000000005</v>
      </c>
      <c r="G196" s="54">
        <f t="shared" ref="G196:J196" si="30">(G24+G43+G62+G81+G100+G119+G138+G157+G176+G195)/(IF(G24=0,0,1)+IF(G43=0,0,1)+IF(G62=0,0,1)+IF(G81=0,0,1)+IF(G100=0,0,1)+IF(G119=0,0,1)+IF(G138=0,0,1)+IF(G157=0,0,1)+IF(G176=0,0,1)+IF(G195=0,0,1))</f>
        <v>17.247899999999998</v>
      </c>
      <c r="H196" s="54">
        <f t="shared" si="30"/>
        <v>16.635699999999996</v>
      </c>
      <c r="I196" s="54">
        <f t="shared" si="30"/>
        <v>67.165899999999993</v>
      </c>
      <c r="J196" s="54">
        <f t="shared" si="30"/>
        <v>594.57749999999999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77.320000000000022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krist</cp:lastModifiedBy>
  <cp:revision>4</cp:revision>
  <dcterms:created xsi:type="dcterms:W3CDTF">2022-05-16T14:23:56Z</dcterms:created>
  <dcterms:modified xsi:type="dcterms:W3CDTF">2025-02-06T15:15:39Z</dcterms:modified>
</cp:coreProperties>
</file>